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4 CUARTO TRIMESTRE\"/>
    </mc:Choice>
  </mc:AlternateContent>
  <bookViews>
    <workbookView xWindow="120" yWindow="105" windowWidth="15600" windowHeight="7995"/>
  </bookViews>
  <sheets>
    <sheet name="ECSF" sheetId="4" r:id="rId1"/>
  </sheets>
  <externalReferences>
    <externalReference r:id="rId2"/>
    <externalReference r:id="rId3"/>
  </externalReference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19" i="4" l="1"/>
  <c r="C53" i="4" l="1"/>
  <c r="C52" i="4"/>
  <c r="C51" i="4"/>
  <c r="B50" i="4"/>
  <c r="C47" i="4"/>
  <c r="C46" i="4"/>
  <c r="C45" i="4"/>
  <c r="C33" i="4"/>
  <c r="C32" i="4"/>
  <c r="C31" i="4"/>
  <c r="C30" i="4"/>
  <c r="C29" i="4"/>
  <c r="C28" i="4"/>
  <c r="C27" i="4"/>
  <c r="C26" i="4"/>
  <c r="C22" i="4"/>
  <c r="C21" i="4"/>
  <c r="C20" i="4"/>
  <c r="B18" i="4"/>
  <c r="C16" i="4"/>
  <c r="C15" i="4"/>
  <c r="C14" i="4"/>
  <c r="C7" i="4"/>
  <c r="C6" i="4"/>
  <c r="C5" i="4"/>
  <c r="B17" i="4" l="1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<sst xmlns="http://schemas.openxmlformats.org/spreadsheetml/2006/main" count="58" uniqueCount="58">
  <si>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</si>
  <si>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</si>
  <si>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</si>
  <si>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</si>
  <si>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</si>
  <si>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</si>
  <si>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</si>
  <si>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</si>
  <si>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</si>
  <si>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</si>
  <si>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</si>
  <si>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</si>
  <si>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</si>
  <si>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</si>
  <si>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</si>
  <si>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</si>
  <si>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</si>
  <si>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</si>
  <si>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</si>
  <si>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</si>
  <si>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</si>
  <si>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</si>
  <si>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</si>
  <si>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</si>
  <si>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</si>
  <si>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</si>
  <si>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</si>
  <si>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</si>
  <si>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</si>
  <si>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</si>
  <si>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</si>
  <si>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</si>
  <si>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</si>
  <si>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</si>
  <si>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</si>
  <si>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</si>
  <si>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</si>
  <si>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</si>
  <si>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</si>
  <si>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</si>
  <si>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</si>
  <si>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</si>
  <si>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</si>
  <si>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</si>
  <si>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</si>
  <si>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</si>
  <si>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</si>
  <si>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</si>
  <si>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</si>
  <si>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</si>
  <si>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</si>
  <si>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</si>
  <si>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</si>
  <si>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</si>
  <si>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</si>
  <si>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</si>
  <si>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</si>
  <si>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Cambios en la Situación Financiera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</si>
</sst>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.000000000_ ;[Red]\-#,##0.0000000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8" fontId="3" fillId="0" borderId="0" xfId="3" applyNumberFormat="1" applyFont="1" applyFill="1" applyBorder="1" applyAlignment="1" applyProtection="1">
      <alignment vertical="top" wrapText="1"/>
      <protection locked="0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8" fontId="5" fillId="0" borderId="0" xfId="3" applyNumberFormat="1" applyFont="1" applyFill="1" applyBorder="1" applyAlignment="1" applyProtection="1">
      <alignment vertical="top" wrapText="1"/>
      <protection locked="0"/>
    </xf>
    <xf numFmtId="168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8" fontId="3" fillId="0" borderId="2" xfId="3" applyNumberFormat="1" applyFont="1" applyFill="1" applyBorder="1" applyAlignment="1" applyProtection="1">
      <alignment vertical="top" wrapText="1"/>
      <protection locked="0"/>
    </xf>
    <xf numFmtId="168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8" fontId="2" fillId="0" borderId="0" xfId="3" applyNumberFormat="1" applyFont="1" applyFill="1" applyBorder="1" applyAlignment="1" applyProtection="1">
      <alignment vertical="top" wrapText="1"/>
      <protection locked="0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8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169" fontId="3" fillId="0" borderId="0" xfId="9" applyNumberFormat="1" applyFont="1" applyAlignment="1" applyProtection="1">
      <alignment vertical="top"/>
      <protection locked="0"/>
    </xf>
    <xf numFmtId="168" fontId="3" fillId="3" borderId="4" xfId="3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11_ESF_1804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E15">
            <v>-441824.54000000004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5">
          <cell r="B5">
            <v>1647553.43</v>
          </cell>
          <cell r="C5">
            <v>1274453.8999999999</v>
          </cell>
          <cell r="F5">
            <v>317991.74</v>
          </cell>
          <cell r="G5">
            <v>338261.07</v>
          </cell>
        </row>
        <row r="6">
          <cell r="B6">
            <v>-0.28000000000000003</v>
          </cell>
          <cell r="C6">
            <v>-0.02</v>
          </cell>
          <cell r="F6">
            <v>0</v>
          </cell>
        </row>
        <row r="7">
          <cell r="B7">
            <v>0</v>
          </cell>
          <cell r="C7">
            <v>0</v>
          </cell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7">
          <cell r="B17">
            <v>25922</v>
          </cell>
          <cell r="C17">
            <v>25922</v>
          </cell>
        </row>
        <row r="18">
          <cell r="B18">
            <v>24764626.140000001</v>
          </cell>
          <cell r="C18">
            <v>22338658.140000001</v>
          </cell>
        </row>
        <row r="20">
          <cell r="B20">
            <v>0</v>
          </cell>
          <cell r="C20">
            <v>8732.4</v>
          </cell>
        </row>
        <row r="21">
          <cell r="B21">
            <v>-4900478.0600000005</v>
          </cell>
          <cell r="C21">
            <v>-4018919.54</v>
          </cell>
        </row>
        <row r="22">
          <cell r="B22">
            <v>0</v>
          </cell>
          <cell r="C22">
            <v>0</v>
          </cell>
        </row>
        <row r="23">
          <cell r="B23">
            <v>0</v>
          </cell>
          <cell r="C23">
            <v>0</v>
          </cell>
        </row>
        <row r="31">
          <cell r="F31">
            <v>1242756.1200000001</v>
          </cell>
          <cell r="G31">
            <v>1246550.98</v>
          </cell>
        </row>
        <row r="32">
          <cell r="F32">
            <v>24746066.140000001</v>
          </cell>
          <cell r="G32">
            <v>22320098.140000001</v>
          </cell>
        </row>
        <row r="33">
          <cell r="F33">
            <v>0</v>
          </cell>
          <cell r="G33">
            <v>0</v>
          </cell>
        </row>
        <row r="36">
          <cell r="F36">
            <v>-679860.03</v>
          </cell>
          <cell r="G36">
            <v>-776012.19</v>
          </cell>
        </row>
        <row r="37">
          <cell r="F37">
            <v>403145.71</v>
          </cell>
          <cell r="G37">
            <v>1420681.65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topLeftCell="A27" zoomScaleNormal="100" zoomScaleSheetLayoutView="80" workbookViewId="0">
      <selection activeCell="D45" sqref="D45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5" width="12" style="4"/>
    <col min="6" max="6" width="18.5" style="4" bestFit="1" customWidth="1"/>
    <col min="7" max="16384" width="12" style="4"/>
  </cols>
  <sheetData>
    <row r="1" spans="1:5" ht="39.950000000000003" customHeight="1" x14ac:dyDescent="0.2">
      <c r="A1" s="26" t="s">
        <v>57</v>
      </c>
      <c r="B1" s="27"/>
      <c r="C1" s="28"/>
    </row>
    <row r="2" spans="1:5" s="5" customFormat="1" ht="15" customHeight="1" x14ac:dyDescent="0.2">
      <c r="A2" s="20"/>
      <c r="B2" s="21" t="s">
        <v>12</v>
      </c>
      <c r="C2" s="22" t="s">
        <v>13</v>
      </c>
    </row>
    <row r="3" spans="1:5" s="6" customFormat="1" x14ac:dyDescent="0.2">
      <c r="A3" s="17" t="s">
        <v>0</v>
      </c>
      <c r="B3" s="18"/>
      <c r="C3" s="19"/>
    </row>
    <row r="4" spans="1:5" ht="12.75" customHeight="1" x14ac:dyDescent="0.2">
      <c r="A4" s="8" t="s">
        <v>7</v>
      </c>
      <c r="B4" s="9"/>
      <c r="C4" s="10"/>
    </row>
    <row r="5" spans="1:5" x14ac:dyDescent="0.2">
      <c r="A5" s="11" t="s">
        <v>14</v>
      </c>
      <c r="B5" s="9"/>
      <c r="C5" s="10">
        <f>+[2]ESF!B5-[2]ESF!C5</f>
        <v>373099.53</v>
      </c>
      <c r="E5" s="7"/>
    </row>
    <row r="6" spans="1:5" x14ac:dyDescent="0.2">
      <c r="A6" s="11" t="s">
        <v>15</v>
      </c>
      <c r="B6" s="9"/>
      <c r="C6" s="10">
        <f>+[2]ESF!B6-[2]ESF!C6</f>
        <v>-0.26</v>
      </c>
      <c r="E6" s="7"/>
    </row>
    <row r="7" spans="1:5" x14ac:dyDescent="0.2">
      <c r="A7" s="11" t="s">
        <v>16</v>
      </c>
      <c r="B7" s="9"/>
      <c r="C7" s="10">
        <f>+[2]ESF!B7-[2]ESF!C7</f>
        <v>0</v>
      </c>
      <c r="E7" s="7"/>
    </row>
    <row r="8" spans="1:5" x14ac:dyDescent="0.2">
      <c r="A8" s="11" t="s">
        <v>1</v>
      </c>
      <c r="B8" s="9"/>
      <c r="C8" s="10"/>
      <c r="E8" s="7"/>
    </row>
    <row r="9" spans="1:5" x14ac:dyDescent="0.2">
      <c r="A9" s="11" t="s">
        <v>2</v>
      </c>
      <c r="B9" s="9"/>
      <c r="C9" s="10"/>
      <c r="E9" s="7"/>
    </row>
    <row r="10" spans="1:5" x14ac:dyDescent="0.2">
      <c r="A10" s="11" t="s">
        <v>17</v>
      </c>
      <c r="B10" s="9"/>
      <c r="C10" s="10"/>
      <c r="E10" s="7"/>
    </row>
    <row r="11" spans="1:5" x14ac:dyDescent="0.2">
      <c r="A11" s="11" t="s">
        <v>18</v>
      </c>
      <c r="B11" s="9"/>
      <c r="C11" s="10"/>
      <c r="E11" s="7"/>
    </row>
    <row r="12" spans="1:5" x14ac:dyDescent="0.2">
      <c r="A12" s="11"/>
      <c r="B12" s="9"/>
      <c r="C12" s="10"/>
      <c r="E12" s="7"/>
    </row>
    <row r="13" spans="1:5" x14ac:dyDescent="0.2">
      <c r="A13" s="8" t="s">
        <v>8</v>
      </c>
      <c r="B13" s="9"/>
      <c r="C13" s="10"/>
      <c r="E13" s="7"/>
    </row>
    <row r="14" spans="1:5" x14ac:dyDescent="0.2">
      <c r="A14" s="11" t="s">
        <v>19</v>
      </c>
      <c r="B14" s="9"/>
      <c r="C14" s="10">
        <f>+[2]ESF!B16-[2]ESF!C16</f>
        <v>0</v>
      </c>
      <c r="E14" s="7"/>
    </row>
    <row r="15" spans="1:5" x14ac:dyDescent="0.2">
      <c r="A15" s="11" t="s">
        <v>20</v>
      </c>
      <c r="B15" s="9"/>
      <c r="C15" s="10">
        <f>+[2]ESF!B17-[2]ESF!C17</f>
        <v>0</v>
      </c>
      <c r="E15" s="7"/>
    </row>
    <row r="16" spans="1:5" x14ac:dyDescent="0.2">
      <c r="A16" s="11" t="s">
        <v>21</v>
      </c>
      <c r="B16" s="9"/>
      <c r="C16" s="30">
        <f>+[2]ESF!B18-[2]ESF!C18</f>
        <v>2425968</v>
      </c>
      <c r="D16" s="24"/>
      <c r="E16" s="7"/>
    </row>
    <row r="17" spans="1:6" x14ac:dyDescent="0.2">
      <c r="A17" s="11" t="s">
        <v>22</v>
      </c>
      <c r="B17" s="9">
        <f>-[1]Hoja1!$E$15</f>
        <v>441824.54000000004</v>
      </c>
      <c r="C17" s="10"/>
      <c r="E17" s="7"/>
    </row>
    <row r="18" spans="1:6" x14ac:dyDescent="0.2">
      <c r="A18" s="11" t="s">
        <v>23</v>
      </c>
      <c r="B18" s="9">
        <f>-([2]ESF!B20-[2]ESF!C20)</f>
        <v>8732.4</v>
      </c>
      <c r="C18" s="10"/>
      <c r="E18" s="7"/>
    </row>
    <row r="19" spans="1:6" x14ac:dyDescent="0.2">
      <c r="A19" s="11" t="s">
        <v>24</v>
      </c>
      <c r="B19" s="9"/>
      <c r="C19" s="10">
        <f>-([2]ESF!B21-[2]ESF!C21)</f>
        <v>881558.52000000048</v>
      </c>
      <c r="D19" s="24"/>
      <c r="E19" s="7"/>
      <c r="F19" s="29"/>
    </row>
    <row r="20" spans="1:6" x14ac:dyDescent="0.2">
      <c r="A20" s="11" t="s">
        <v>25</v>
      </c>
      <c r="B20" s="9"/>
      <c r="C20" s="10">
        <f>+[2]ESF!B22-[2]ESF!C22</f>
        <v>0</v>
      </c>
      <c r="E20" s="7"/>
    </row>
    <row r="21" spans="1:6" x14ac:dyDescent="0.2">
      <c r="A21" s="11" t="s">
        <v>26</v>
      </c>
      <c r="B21" s="9"/>
      <c r="C21" s="10">
        <f>+[2]ESF!B23-[2]ESF!C23</f>
        <v>0</v>
      </c>
      <c r="E21" s="7"/>
    </row>
    <row r="22" spans="1:6" x14ac:dyDescent="0.2">
      <c r="A22" s="11" t="s">
        <v>27</v>
      </c>
      <c r="B22" s="9"/>
      <c r="C22" s="10">
        <f>+[2]ESF!B25-[2]ESF!C25</f>
        <v>0</v>
      </c>
      <c r="E22" s="7"/>
    </row>
    <row r="23" spans="1:6" s="6" customFormat="1" x14ac:dyDescent="0.2">
      <c r="A23" s="23"/>
      <c r="B23" s="12"/>
      <c r="C23" s="13"/>
    </row>
    <row r="24" spans="1:6" s="6" customFormat="1" x14ac:dyDescent="0.2">
      <c r="A24" s="17" t="s">
        <v>3</v>
      </c>
      <c r="B24" s="12"/>
      <c r="C24" s="13"/>
    </row>
    <row r="25" spans="1:6" x14ac:dyDescent="0.2">
      <c r="A25" s="8" t="s">
        <v>9</v>
      </c>
      <c r="B25" s="9"/>
      <c r="C25" s="10"/>
    </row>
    <row r="26" spans="1:6" x14ac:dyDescent="0.2">
      <c r="A26" s="11" t="s">
        <v>28</v>
      </c>
      <c r="B26" s="9"/>
      <c r="C26" s="30">
        <f>-([2]ESF!F5-[2]ESF!G5)</f>
        <v>20269.330000000016</v>
      </c>
      <c r="E26" s="7"/>
    </row>
    <row r="27" spans="1:6" x14ac:dyDescent="0.2">
      <c r="A27" s="11" t="s">
        <v>29</v>
      </c>
      <c r="B27" s="9"/>
      <c r="C27" s="10">
        <f>+[2]ESF!F6-[2]ESF!G6</f>
        <v>0</v>
      </c>
      <c r="E27" s="7"/>
    </row>
    <row r="28" spans="1:6" x14ac:dyDescent="0.2">
      <c r="A28" s="11" t="s">
        <v>30</v>
      </c>
      <c r="B28" s="9"/>
      <c r="C28" s="10">
        <f>+[2]ESF!F7-[2]ESF!G7</f>
        <v>0</v>
      </c>
      <c r="E28" s="7"/>
    </row>
    <row r="29" spans="1:6" x14ac:dyDescent="0.2">
      <c r="A29" s="11" t="s">
        <v>31</v>
      </c>
      <c r="B29" s="9"/>
      <c r="C29" s="10">
        <f>+[2]ESF!F8-[2]ESF!G8</f>
        <v>0</v>
      </c>
      <c r="E29" s="7"/>
    </row>
    <row r="30" spans="1:6" x14ac:dyDescent="0.2">
      <c r="A30" s="11" t="s">
        <v>32</v>
      </c>
      <c r="B30" s="9"/>
      <c r="C30" s="10">
        <f>+[2]ESF!F9-[2]ESF!G9</f>
        <v>0</v>
      </c>
      <c r="E30" s="7"/>
    </row>
    <row r="31" spans="1:6" x14ac:dyDescent="0.2">
      <c r="A31" s="11" t="s">
        <v>33</v>
      </c>
      <c r="B31" s="9"/>
      <c r="C31" s="10">
        <f>+[2]ESF!F10-[2]ESF!G10</f>
        <v>0</v>
      </c>
      <c r="E31" s="7"/>
    </row>
    <row r="32" spans="1:6" x14ac:dyDescent="0.2">
      <c r="A32" s="11" t="s">
        <v>34</v>
      </c>
      <c r="B32" s="9"/>
      <c r="C32" s="10">
        <f>+[2]ESF!F11-[2]ESF!G11</f>
        <v>0</v>
      </c>
      <c r="E32" s="7"/>
    </row>
    <row r="33" spans="1:5" x14ac:dyDescent="0.2">
      <c r="A33" s="11" t="s">
        <v>35</v>
      </c>
      <c r="B33" s="9"/>
      <c r="C33" s="10">
        <f>+[2]ESF!F12-[2]ESF!G12</f>
        <v>0</v>
      </c>
      <c r="E33" s="7"/>
    </row>
    <row r="34" spans="1:5" x14ac:dyDescent="0.2">
      <c r="A34" s="11"/>
      <c r="B34" s="9"/>
      <c r="C34" s="10"/>
    </row>
    <row r="35" spans="1:5" x14ac:dyDescent="0.2">
      <c r="A35" s="8" t="s">
        <v>10</v>
      </c>
      <c r="B35" s="9"/>
      <c r="C35" s="10"/>
    </row>
    <row r="36" spans="1:5" x14ac:dyDescent="0.2">
      <c r="A36" s="11" t="s">
        <v>36</v>
      </c>
      <c r="B36" s="9"/>
      <c r="C36" s="10"/>
    </row>
    <row r="37" spans="1:5" x14ac:dyDescent="0.2">
      <c r="A37" s="11" t="s">
        <v>37</v>
      </c>
      <c r="B37" s="9"/>
      <c r="C37" s="10"/>
    </row>
    <row r="38" spans="1:5" x14ac:dyDescent="0.2">
      <c r="A38" s="11" t="s">
        <v>38</v>
      </c>
      <c r="B38" s="9"/>
      <c r="C38" s="10"/>
    </row>
    <row r="39" spans="1:5" x14ac:dyDescent="0.2">
      <c r="A39" s="11" t="s">
        <v>39</v>
      </c>
      <c r="B39" s="9"/>
      <c r="C39" s="10"/>
    </row>
    <row r="40" spans="1:5" x14ac:dyDescent="0.2">
      <c r="A40" s="11" t="s">
        <v>40</v>
      </c>
      <c r="B40" s="9"/>
      <c r="C40" s="10"/>
    </row>
    <row r="41" spans="1:5" x14ac:dyDescent="0.2">
      <c r="A41" s="11" t="s">
        <v>41</v>
      </c>
      <c r="B41" s="9"/>
      <c r="C41" s="10"/>
    </row>
    <row r="42" spans="1:5" x14ac:dyDescent="0.2">
      <c r="A42" s="11"/>
      <c r="B42" s="9"/>
      <c r="C42" s="10"/>
    </row>
    <row r="43" spans="1:5" s="6" customFormat="1" x14ac:dyDescent="0.2">
      <c r="A43" s="17" t="s">
        <v>50</v>
      </c>
      <c r="B43" s="12"/>
      <c r="C43" s="13"/>
    </row>
    <row r="44" spans="1:5" x14ac:dyDescent="0.2">
      <c r="A44" s="8" t="s">
        <v>11</v>
      </c>
      <c r="B44" s="9"/>
      <c r="C44" s="10"/>
    </row>
    <row r="45" spans="1:5" x14ac:dyDescent="0.2">
      <c r="A45" s="11" t="s">
        <v>4</v>
      </c>
      <c r="B45" s="9"/>
      <c r="C45" s="10">
        <f>-([2]ESF!F31-[2]ESF!G31)</f>
        <v>3794.8599999998696</v>
      </c>
      <c r="E45" s="7"/>
    </row>
    <row r="46" spans="1:5" x14ac:dyDescent="0.2">
      <c r="A46" s="11" t="s">
        <v>42</v>
      </c>
      <c r="B46" s="9"/>
      <c r="C46" s="10">
        <f>+[2]ESF!F32-[2]ESF!G32</f>
        <v>2425968</v>
      </c>
      <c r="E46" s="7"/>
    </row>
    <row r="47" spans="1:5" x14ac:dyDescent="0.2">
      <c r="A47" s="11" t="s">
        <v>43</v>
      </c>
      <c r="B47" s="9"/>
      <c r="C47" s="10">
        <f>+[2]ESF!F33-[2]ESF!G33</f>
        <v>0</v>
      </c>
      <c r="E47" s="7"/>
    </row>
    <row r="48" spans="1:5" x14ac:dyDescent="0.2">
      <c r="A48" s="11"/>
      <c r="B48" s="9"/>
      <c r="C48" s="10"/>
      <c r="E48" s="7"/>
    </row>
    <row r="49" spans="1:5" x14ac:dyDescent="0.2">
      <c r="A49" s="8" t="s">
        <v>51</v>
      </c>
      <c r="B49" s="9"/>
      <c r="C49" s="10"/>
      <c r="E49" s="7"/>
    </row>
    <row r="50" spans="1:5" x14ac:dyDescent="0.2">
      <c r="A50" s="11" t="s">
        <v>44</v>
      </c>
      <c r="B50" s="9">
        <f>+[2]ESF!F36-[2]ESF!G36</f>
        <v>96152.159999999916</v>
      </c>
      <c r="C50" s="10"/>
      <c r="E50" s="7"/>
    </row>
    <row r="51" spans="1:5" x14ac:dyDescent="0.2">
      <c r="A51" s="11" t="s">
        <v>45</v>
      </c>
      <c r="B51" s="9"/>
      <c r="C51" s="10">
        <f>-([2]ESF!F37-[2]ESF!G37)</f>
        <v>1017535.94</v>
      </c>
      <c r="D51" s="24"/>
      <c r="E51" s="7"/>
    </row>
    <row r="52" spans="1:5" x14ac:dyDescent="0.2">
      <c r="A52" s="11" t="s">
        <v>5</v>
      </c>
      <c r="B52" s="9"/>
      <c r="C52" s="10">
        <f>+[2]ESF!F38-[2]ESF!G38</f>
        <v>0</v>
      </c>
      <c r="E52" s="7"/>
    </row>
    <row r="53" spans="1:5" x14ac:dyDescent="0.2">
      <c r="A53" s="11" t="s">
        <v>6</v>
      </c>
      <c r="B53" s="9"/>
      <c r="C53" s="10">
        <f>+[2]ESF!F39-[2]ESF!G39</f>
        <v>0</v>
      </c>
    </row>
    <row r="54" spans="1:5" x14ac:dyDescent="0.2">
      <c r="A54" s="11" t="s">
        <v>46</v>
      </c>
      <c r="B54" s="9"/>
      <c r="C54" s="10"/>
    </row>
    <row r="55" spans="1:5" x14ac:dyDescent="0.2">
      <c r="A55" s="11"/>
      <c r="B55" s="9"/>
      <c r="C55" s="10"/>
    </row>
    <row r="56" spans="1:5" x14ac:dyDescent="0.2">
      <c r="A56" s="8" t="s">
        <v>47</v>
      </c>
      <c r="B56" s="9"/>
      <c r="C56" s="10"/>
    </row>
    <row r="57" spans="1:5" x14ac:dyDescent="0.2">
      <c r="A57" s="11" t="s">
        <v>48</v>
      </c>
      <c r="B57" s="9"/>
      <c r="C57" s="10"/>
    </row>
    <row r="58" spans="1:5" x14ac:dyDescent="0.2">
      <c r="A58" s="14" t="s">
        <v>49</v>
      </c>
      <c r="B58" s="15"/>
      <c r="C58" s="16"/>
    </row>
    <row r="59" spans="1:5" x14ac:dyDescent="0.2">
      <c r="A59" s="1"/>
      <c r="B59" s="1"/>
      <c r="C59" s="2"/>
    </row>
    <row r="60" spans="1:5" ht="22.5" x14ac:dyDescent="0.2">
      <c r="A60" s="3" t="s">
        <v>52</v>
      </c>
      <c r="D60" s="7"/>
      <c r="E60" s="7"/>
    </row>
    <row r="61" spans="1:5" x14ac:dyDescent="0.2">
      <c r="D61" s="7"/>
      <c r="E61" s="7"/>
    </row>
    <row r="62" spans="1:5" x14ac:dyDescent="0.2">
      <c r="A62" s="3" t="s">
        <v>53</v>
      </c>
      <c r="B62" s="7" t="s">
        <v>54</v>
      </c>
      <c r="D62" s="7"/>
    </row>
    <row r="63" spans="1:5" ht="45" x14ac:dyDescent="0.2">
      <c r="A63" s="3" t="s">
        <v>55</v>
      </c>
      <c r="B63" s="25" t="s">
        <v>56</v>
      </c>
      <c r="D63" s="7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  <ignoredErrors>
    <ignoredError sqref="B52 B51 B53 B48:B49 B54 B17 B19 B45 B46 B47 C17 C18 C23:C25 C8:C13 C5:C7 C14:C16 C26:C31 C20:C22 C54 C48:C49 C50 C34:C44 C32:C33 C45:C47 C51:C53 C55:C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2018-04-13T07:29:30Z</cp:lastPrinted>
  <dcterms:created xsi:type="dcterms:W3CDTF">2012-12-11T20:26:08Z</dcterms:created>
  <dcterms:modified xsi:type="dcterms:W3CDTF">2019-01-19T00:57:55Z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